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65" windowWidth="20115" windowHeight="799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T4" i="1" l="1"/>
  <c r="Q7" i="1" l="1"/>
  <c r="P7" i="1"/>
  <c r="O7" i="1"/>
  <c r="N7" i="1" l="1"/>
  <c r="L7" i="1"/>
  <c r="K7" i="1"/>
  <c r="J7" i="1"/>
  <c r="I7" i="1"/>
  <c r="H7" i="1"/>
  <c r="D7" i="1"/>
  <c r="C7" i="1"/>
  <c r="B7" i="1"/>
  <c r="R7" i="1" l="1"/>
  <c r="R6" i="1" l="1"/>
  <c r="T6" i="1" s="1"/>
  <c r="R5" i="1"/>
  <c r="T5" i="1" s="1"/>
  <c r="R4" i="1"/>
  <c r="T7" i="1" l="1"/>
</calcChain>
</file>

<file path=xl/sharedStrings.xml><?xml version="1.0" encoding="utf-8"?>
<sst xmlns="http://schemas.openxmlformats.org/spreadsheetml/2006/main" count="26" uniqueCount="26">
  <si>
    <t>Firma</t>
  </si>
  <si>
    <t>ALD Automotive</t>
  </si>
  <si>
    <t>Athlon Car Lease</t>
  </si>
  <si>
    <t>Business Lease</t>
  </si>
  <si>
    <t>Carefleet S.A.</t>
  </si>
  <si>
    <t>Corpo Flota</t>
  </si>
  <si>
    <t>Express S.A.</t>
  </si>
  <si>
    <t>LeasePlan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</si>
  <si>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</si>
  <si>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</si>
  <si>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</si>
  <si>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</si>
  <si>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</si>
  <si>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PKO Leasing</t>
  </si>
  <si>
    <t>Razem PZWLP</t>
  </si>
  <si>
    <t>PZWLP i Masterlease</t>
  </si>
  <si>
    <t>Masterlease</t>
  </si>
  <si>
    <t>Nivette FM</t>
  </si>
  <si>
    <t>Avis Polska / Jupol-Car*</t>
  </si>
  <si>
    <t>VB Leasing</t>
  </si>
  <si>
    <t>Arval Polska</t>
  </si>
  <si>
    <t>mLeasing</t>
  </si>
  <si>
    <t>Raiffeisen Leasing</t>
  </si>
  <si>
    <t>Statystyki firm członkowskich PZWLP po II kwartale 2014 r.</t>
  </si>
  <si>
    <t xml:space="preserve">* trzon działalności Avis Polska stanowi wynajem krótkoterminowy (1.564 auta) </t>
  </si>
  <si>
    <t>Volkswagen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</si>
</sst>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3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5" fillId="7" borderId="0" applyNumberFormat="0" applyBorder="0" applyAlignment="0" applyProtection="0"/>
    <xf numFmtId="0" fontId="16" fillId="24" borderId="14" applyNumberFormat="0" applyAlignment="0" applyProtection="0"/>
    <xf numFmtId="0" fontId="17" fillId="25" borderId="15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4" applyNumberFormat="0" applyAlignment="0" applyProtection="0"/>
    <xf numFmtId="0" fontId="24" fillId="0" borderId="20" applyNumberFormat="0" applyFill="0" applyAlignment="0" applyProtection="0"/>
    <xf numFmtId="0" fontId="25" fillId="26" borderId="0" applyNumberFormat="0" applyBorder="0" applyAlignment="0" applyProtection="0"/>
    <xf numFmtId="0" fontId="12" fillId="27" borderId="21" applyNumberFormat="0" applyFont="0" applyAlignment="0" applyProtection="0"/>
    <xf numFmtId="0" fontId="26" fillId="24" borderId="16" applyNumberFormat="0" applyAlignment="0" applyProtection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28" fillId="11" borderId="14" applyNumberFormat="0" applyAlignment="0" applyProtection="0"/>
    <xf numFmtId="0" fontId="29" fillId="24" borderId="16" applyNumberFormat="0" applyAlignment="0" applyProtection="0"/>
    <xf numFmtId="0" fontId="30" fillId="8" borderId="0" applyNumberFormat="0" applyBorder="0" applyAlignment="0" applyProtection="0"/>
    <xf numFmtId="0" fontId="35" fillId="0" borderId="0"/>
    <xf numFmtId="164" fontId="31" fillId="0" borderId="0" applyFont="0" applyFill="0" applyBorder="0" applyAlignment="0" applyProtection="0"/>
    <xf numFmtId="0" fontId="32" fillId="0" borderId="20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9" fillId="0" borderId="0" xfId="0" applyFont="1"/>
    <xf numFmtId="0" fontId="4" fillId="2" borderId="9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6" fillId="0" borderId="12" xfId="1" applyFont="1" applyBorder="1"/>
    <xf numFmtId="0" fontId="3" fillId="0" borderId="13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3" fontId="0" fillId="0" borderId="0" xfId="0" applyNumberFormat="1"/>
    <xf numFmtId="0" fontId="3" fillId="4" borderId="1" xfId="1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0" fillId="0" borderId="8" xfId="0" applyBorder="1" applyAlignment="1">
      <alignment wrapText="1"/>
    </xf>
  </cellXfs>
  <cellStyles count="83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topLeftCell="E1" workbookViewId="0">
      <selection activeCell="N15" sqref="N15"/>
    </sheetView>
  </sheetViews>
  <sheetFormatPr defaultRowHeight="15"/>
  <cols>
    <col min="1" max="1" width="32.7109375" customWidth="1"/>
    <col min="2" max="2" width="11.140625" customWidth="1"/>
    <col min="3" max="3" width="9.5703125" customWidth="1"/>
    <col min="11" max="13" width="10.42578125" customWidth="1"/>
    <col min="15" max="16" width="9.85546875" customWidth="1"/>
    <col min="17" max="17" width="12" customWidth="1"/>
    <col min="18" max="18" width="11" customWidth="1"/>
    <col min="19" max="19" width="11.7109375" customWidth="1"/>
    <col min="20" max="20" width="12.42578125" customWidth="1"/>
  </cols>
  <sheetData>
    <row r="1" spans="1:21" ht="24.75" customHeight="1">
      <c r="A1" s="49" t="s">
        <v>23</v>
      </c>
      <c r="B1" s="50"/>
      <c r="C1" s="50"/>
      <c r="D1" s="50"/>
      <c r="E1" s="50"/>
      <c r="F1" s="50"/>
      <c r="G1" s="51"/>
      <c r="H1" s="51"/>
      <c r="I1" s="51"/>
      <c r="J1" s="2"/>
      <c r="K1" s="2"/>
      <c r="L1" s="2"/>
      <c r="M1" s="2"/>
      <c r="N1" s="2"/>
      <c r="O1" s="2"/>
      <c r="P1" s="2"/>
      <c r="Q1" s="2"/>
      <c r="R1" s="2"/>
      <c r="S1" s="2"/>
      <c r="T1" s="12"/>
      <c r="U1" s="1"/>
    </row>
    <row r="2" spans="1:21" ht="51.75">
      <c r="A2" s="3" t="s">
        <v>0</v>
      </c>
      <c r="B2" s="32" t="s">
        <v>1</v>
      </c>
      <c r="C2" s="32" t="s">
        <v>12</v>
      </c>
      <c r="D2" s="32" t="s">
        <v>20</v>
      </c>
      <c r="E2" s="32" t="s">
        <v>2</v>
      </c>
      <c r="F2" s="32" t="s">
        <v>18</v>
      </c>
      <c r="G2" s="32" t="s">
        <v>3</v>
      </c>
      <c r="H2" s="32" t="s">
        <v>4</v>
      </c>
      <c r="I2" s="32" t="s">
        <v>5</v>
      </c>
      <c r="J2" s="32" t="s">
        <v>6</v>
      </c>
      <c r="K2" s="32" t="s">
        <v>7</v>
      </c>
      <c r="L2" s="32" t="s">
        <v>21</v>
      </c>
      <c r="M2" s="32" t="s">
        <v>17</v>
      </c>
      <c r="N2" s="32" t="s">
        <v>13</v>
      </c>
      <c r="O2" s="32" t="s">
        <v>22</v>
      </c>
      <c r="P2" s="32" t="s">
        <v>19</v>
      </c>
      <c r="Q2" s="32" t="s">
        <v>25</v>
      </c>
      <c r="R2" s="23" t="s">
        <v>14</v>
      </c>
      <c r="S2" s="32" t="s">
        <v>16</v>
      </c>
      <c r="T2" s="23" t="s">
        <v>15</v>
      </c>
    </row>
    <row r="3" spans="1:21" ht="15.75" thickBot="1">
      <c r="A3" s="1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4"/>
      <c r="N3" s="5"/>
      <c r="O3" s="4"/>
      <c r="P3" s="4"/>
      <c r="Q3" s="4"/>
      <c r="R3" s="4"/>
      <c r="S3" s="4"/>
      <c r="T3" s="4"/>
    </row>
    <row r="4" spans="1:21">
      <c r="A4" s="15" t="s">
        <v>8</v>
      </c>
      <c r="B4" s="18">
        <v>7865</v>
      </c>
      <c r="C4" s="36">
        <v>10869</v>
      </c>
      <c r="D4" s="18">
        <v>15334</v>
      </c>
      <c r="E4" s="39">
        <v>3633</v>
      </c>
      <c r="F4" s="28">
        <v>0</v>
      </c>
      <c r="G4" s="18">
        <v>4906</v>
      </c>
      <c r="H4" s="18">
        <v>9054</v>
      </c>
      <c r="I4" s="18">
        <v>2819</v>
      </c>
      <c r="J4" s="18">
        <v>1548</v>
      </c>
      <c r="K4" s="42">
        <v>19758</v>
      </c>
      <c r="L4" s="18">
        <v>6030</v>
      </c>
      <c r="M4" s="33">
        <v>2421</v>
      </c>
      <c r="N4" s="43">
        <v>2100</v>
      </c>
      <c r="O4" s="18">
        <v>1552</v>
      </c>
      <c r="P4" s="18">
        <v>373</v>
      </c>
      <c r="Q4" s="18">
        <v>3314</v>
      </c>
      <c r="R4" s="22">
        <f>SUM(B4:Q4)</f>
        <v>91576</v>
      </c>
      <c r="S4" s="45">
        <v>14100</v>
      </c>
      <c r="T4" s="25">
        <f>SUM(R4,S4)</f>
        <v>105676</v>
      </c>
    </row>
    <row r="5" spans="1:21">
      <c r="A5" s="16" t="s">
        <v>9</v>
      </c>
      <c r="B5" s="19">
        <v>0</v>
      </c>
      <c r="C5" s="37">
        <v>332</v>
      </c>
      <c r="D5" s="19">
        <v>0</v>
      </c>
      <c r="E5" s="40">
        <v>1899</v>
      </c>
      <c r="F5" s="29">
        <v>0</v>
      </c>
      <c r="G5" s="19">
        <v>0</v>
      </c>
      <c r="H5" s="19">
        <v>0</v>
      </c>
      <c r="I5" s="19">
        <v>0</v>
      </c>
      <c r="J5" s="19">
        <v>0</v>
      </c>
      <c r="K5" s="19">
        <v>39</v>
      </c>
      <c r="L5" s="19">
        <v>1113</v>
      </c>
      <c r="M5" s="35">
        <v>51</v>
      </c>
      <c r="N5" s="44">
        <v>5030</v>
      </c>
      <c r="O5" s="19">
        <v>4403</v>
      </c>
      <c r="P5" s="19">
        <v>1104</v>
      </c>
      <c r="Q5" s="19">
        <v>2265</v>
      </c>
      <c r="R5" s="21">
        <f>SUM(B5:Q5)</f>
        <v>16236</v>
      </c>
      <c r="S5" s="46">
        <v>6381</v>
      </c>
      <c r="T5" s="26">
        <f>SUM(R5,S5)</f>
        <v>22617</v>
      </c>
    </row>
    <row r="6" spans="1:21">
      <c r="A6" s="16" t="s">
        <v>10</v>
      </c>
      <c r="B6" s="19">
        <v>62</v>
      </c>
      <c r="C6" s="37">
        <v>555</v>
      </c>
      <c r="D6" s="19">
        <v>687</v>
      </c>
      <c r="E6" s="40">
        <v>30</v>
      </c>
      <c r="F6" s="29">
        <v>0</v>
      </c>
      <c r="G6" s="48">
        <v>65</v>
      </c>
      <c r="H6" s="19">
        <v>1045</v>
      </c>
      <c r="I6" s="19">
        <v>888</v>
      </c>
      <c r="J6" s="19">
        <v>78</v>
      </c>
      <c r="K6" s="19">
        <v>3212</v>
      </c>
      <c r="L6" s="19">
        <v>1720</v>
      </c>
      <c r="M6" s="35">
        <v>69</v>
      </c>
      <c r="N6" s="19">
        <v>0</v>
      </c>
      <c r="O6" s="19">
        <v>344</v>
      </c>
      <c r="P6" s="19">
        <v>0</v>
      </c>
      <c r="Q6" s="19">
        <v>3250</v>
      </c>
      <c r="R6" s="21">
        <f>SUM(B6:Q6)</f>
        <v>12005</v>
      </c>
      <c r="S6" s="46">
        <v>880</v>
      </c>
      <c r="T6" s="26">
        <f>SUM(R6,S6)</f>
        <v>12885</v>
      </c>
    </row>
    <row r="7" spans="1:21" ht="15.75" thickBot="1">
      <c r="A7" s="17" t="s">
        <v>11</v>
      </c>
      <c r="B7" s="20">
        <f>SUM(B4:B6)</f>
        <v>7927</v>
      </c>
      <c r="C7" s="38">
        <f>SUM(C4:C6)</f>
        <v>11756</v>
      </c>
      <c r="D7" s="20">
        <f>SUM(D4:D6)</f>
        <v>16021</v>
      </c>
      <c r="E7" s="41">
        <v>5562</v>
      </c>
      <c r="F7" s="30">
        <v>0</v>
      </c>
      <c r="G7" s="20">
        <v>4971</v>
      </c>
      <c r="H7" s="20">
        <f>SUM(H4:H6)</f>
        <v>10099</v>
      </c>
      <c r="I7" s="20">
        <f>SUM(I4:I6)</f>
        <v>3707</v>
      </c>
      <c r="J7" s="20">
        <f>SUM(J4:J6)</f>
        <v>1626</v>
      </c>
      <c r="K7" s="20">
        <f>SUM(K4:K6)</f>
        <v>23009</v>
      </c>
      <c r="L7" s="20">
        <f>SUM(L4:L6)</f>
        <v>8863</v>
      </c>
      <c r="M7" s="34">
        <v>2541</v>
      </c>
      <c r="N7" s="20">
        <f>SUM(N4:N6)</f>
        <v>7130</v>
      </c>
      <c r="O7" s="20">
        <f>SUM(O4:O6)</f>
        <v>6299</v>
      </c>
      <c r="P7" s="20">
        <f>SUM(P4:P6)</f>
        <v>1477</v>
      </c>
      <c r="Q7" s="20">
        <f>SUM(Q4:Q6)</f>
        <v>8829</v>
      </c>
      <c r="R7" s="24">
        <f>SUM(B7:Q7)</f>
        <v>119817</v>
      </c>
      <c r="S7" s="47">
        <v>21361</v>
      </c>
      <c r="T7" s="27">
        <f>SUM(R7,S7)</f>
        <v>141178</v>
      </c>
    </row>
    <row r="8" spans="1:2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9"/>
      <c r="T8" s="10"/>
    </row>
    <row r="9" spans="1:21" ht="21" customHeight="1">
      <c r="D9" s="11" t="s">
        <v>24</v>
      </c>
      <c r="H9" s="13"/>
    </row>
    <row r="10" spans="1:21" ht="16.5" customHeight="1">
      <c r="D10" s="11"/>
    </row>
    <row r="21" spans="1:1">
      <c r="A21" s="31"/>
    </row>
  </sheetData>
  <mergeCells count="1">
    <mergeCell ref="A1:I1"/>
  </mergeCells>
  <pageMargins left="0.7" right="0.7" top="0.75" bottom="0.75" header="0.3" footer="0.3"/>
  <pageSetup paperSize="9" scale="66" orientation="landscape" r:id="rId1"/>
  <ignoredErrors>
    <ignoredError sqref="R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2014-07-29T17:00:23Z</dcterms:modified>
</cp:coreProperties>
</file>